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540" tabRatio="871" activeTab="1"/>
  </bookViews>
  <sheets>
    <sheet name="収支一覧表" sheetId="1" r:id="rId1"/>
    <sheet name="記入例" sheetId="2" r:id="rId2"/>
  </sheets>
  <definedNames>
    <definedName name="_xlnm.Print_Area" localSheetId="0">'収支一覧表'!$A$1:$I$50</definedName>
  </definedNames>
  <calcPr fullCalcOnLoad="1"/>
</workbook>
</file>

<file path=xl/sharedStrings.xml><?xml version="1.0" encoding="utf-8"?>
<sst xmlns="http://schemas.openxmlformats.org/spreadsheetml/2006/main" count="99" uniqueCount="51">
  <si>
    <t xml:space="preserve">Ａ 病院事業収益 </t>
  </si>
  <si>
    <t>医業収益</t>
  </si>
  <si>
    <t>入院収益</t>
  </si>
  <si>
    <t>外来収益</t>
  </si>
  <si>
    <t>介護収益</t>
  </si>
  <si>
    <t>その他医業収益</t>
  </si>
  <si>
    <t>医業外収益</t>
  </si>
  <si>
    <t>受取利息配当</t>
  </si>
  <si>
    <t>補助金</t>
  </si>
  <si>
    <t>負担金交付金</t>
  </si>
  <si>
    <t>患者外給食収益</t>
  </si>
  <si>
    <t>その他医業外収益</t>
  </si>
  <si>
    <t>Ｂ 病院事業費用</t>
  </si>
  <si>
    <t>医業費用</t>
  </si>
  <si>
    <t>給与費</t>
  </si>
  <si>
    <t>材料費</t>
  </si>
  <si>
    <t>経費</t>
  </si>
  <si>
    <t>減価償却費</t>
  </si>
  <si>
    <t>資産減耗費</t>
  </si>
  <si>
    <t>研究研修費</t>
  </si>
  <si>
    <t>医業外費用</t>
  </si>
  <si>
    <t>支払利息及企業債</t>
  </si>
  <si>
    <t>患者外給食材料費</t>
  </si>
  <si>
    <t>消費税</t>
  </si>
  <si>
    <t>繰延勘定償却</t>
  </si>
  <si>
    <t>その他医業外費用</t>
  </si>
  <si>
    <t>Ｃ 病院事業収支　Ａ－Ｂ</t>
  </si>
  <si>
    <t>Ｄ 現金過不足額</t>
  </si>
  <si>
    <t>Ｅ 資本的収支への補填額</t>
  </si>
  <si>
    <t>Ｆ　Ｅを含めた現金過不足額　</t>
  </si>
  <si>
    <t>Ｇ 内部留保資金残高</t>
  </si>
  <si>
    <t>特別損失</t>
  </si>
  <si>
    <t>特別利益</t>
  </si>
  <si>
    <t>医業収支比率</t>
  </si>
  <si>
    <t>医業収益に対する給与費比率</t>
  </si>
  <si>
    <t>医業収益に対する材料費比率</t>
  </si>
  <si>
    <t>（単位：千円）</t>
  </si>
  <si>
    <t>医業収支</t>
  </si>
  <si>
    <t>経常収支</t>
  </si>
  <si>
    <t>経常収支比率</t>
  </si>
  <si>
    <t>長期前受金戻入</t>
  </si>
  <si>
    <t>過年度収益修正損</t>
  </si>
  <si>
    <t>その他特別損失</t>
  </si>
  <si>
    <t>○○病院収支一覧</t>
  </si>
  <si>
    <t>決算額比較（②-①）</t>
  </si>
  <si>
    <t>経営改善前後</t>
  </si>
  <si>
    <t>特記事項</t>
  </si>
  <si>
    <t>①経営改善
取組前</t>
  </si>
  <si>
    <t>②経営改善
取組後</t>
  </si>
  <si>
    <t>○○病院収支一覧（記入例）</t>
  </si>
  <si>
    <t>※緑色のシートは計算式が入っていますので、白のシートに実績値をご記入ください。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</si>
</sst>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;&quot;▲ &quot;#,##0"/>
    <numFmt numFmtId="181" formatCode="0.000%"/>
    <numFmt numFmtId="182" formatCode="#,##0.0000_ ;[Red]\-#,##0.0000\ "/>
    <numFmt numFmtId="183" formatCode="0.0%"/>
    <numFmt numFmtId="184" formatCode="#,##0.0;&quot;▲ &quot;#,##0.0"/>
    <numFmt numFmtId="185" formatCode="#,##0.00;&quot;▲ &quot;#,##0.00"/>
    <numFmt numFmtId="186" formatCode="0_ "/>
    <numFmt numFmtId="187" formatCode="[&lt;=999]000;000\-00"/>
    <numFmt numFmtId="188" formatCode="#\ ?/2"/>
    <numFmt numFmtId="189" formatCode="#,##0;&quot;△ &quot;#,##0"/>
    <numFmt numFmtId="190" formatCode="#,##0.0_ "/>
    <numFmt numFmtId="191" formatCode="#,##0_ "/>
    <numFmt numFmtId="192" formatCode="0.0_ "/>
    <numFmt numFmtId="193" formatCode="0.0"/>
    <numFmt numFmtId="194" formatCode="#,##0.00000_ ;[Red]\-#,##0.0000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Calibri"/>
      <family val="2"/>
    </font>
    <font>
      <sz val="18"/>
      <color indexed="10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56" fontId="0" fillId="33" borderId="0" xfId="0" applyNumberFormat="1" applyFill="1" applyAlignment="1">
      <alignment horizontal="center"/>
    </xf>
    <xf numFmtId="38" fontId="0" fillId="33" borderId="0" xfId="48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/>
    </xf>
    <xf numFmtId="183" fontId="0" fillId="33" borderId="0" xfId="42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 vertical="center" shrinkToFit="1"/>
    </xf>
    <xf numFmtId="38" fontId="3" fillId="33" borderId="0" xfId="48" applyFont="1" applyFill="1" applyAlignment="1">
      <alignment horizontal="center" vertical="center"/>
    </xf>
    <xf numFmtId="183" fontId="0" fillId="33" borderId="0" xfId="42" applyNumberFormat="1" applyFont="1" applyFill="1" applyAlignment="1">
      <alignment/>
    </xf>
    <xf numFmtId="38" fontId="3" fillId="33" borderId="0" xfId="48" applyFont="1" applyFill="1" applyAlignment="1">
      <alignment horizontal="right"/>
    </xf>
    <xf numFmtId="0" fontId="4" fillId="33" borderId="0" xfId="0" applyFont="1" applyFill="1" applyAlignment="1">
      <alignment/>
    </xf>
    <xf numFmtId="38" fontId="4" fillId="33" borderId="10" xfId="48" applyFont="1" applyFill="1" applyBorder="1" applyAlignment="1">
      <alignment horizontal="center"/>
    </xf>
    <xf numFmtId="38" fontId="4" fillId="33" borderId="11" xfId="48" applyFont="1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38" fontId="4" fillId="34" borderId="12" xfId="48" applyFont="1" applyFill="1" applyBorder="1" applyAlignment="1">
      <alignment vertical="center"/>
    </xf>
    <xf numFmtId="38" fontId="4" fillId="34" borderId="14" xfId="48" applyFont="1" applyFill="1" applyBorder="1" applyAlignment="1">
      <alignment vertical="center"/>
    </xf>
    <xf numFmtId="180" fontId="4" fillId="34" borderId="14" xfId="48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38" fontId="4" fillId="34" borderId="17" xfId="48" applyFont="1" applyFill="1" applyBorder="1" applyAlignment="1">
      <alignment vertical="center"/>
    </xf>
    <xf numFmtId="38" fontId="4" fillId="34" borderId="18" xfId="48" applyFont="1" applyFill="1" applyBorder="1" applyAlignment="1">
      <alignment vertical="center"/>
    </xf>
    <xf numFmtId="180" fontId="4" fillId="34" borderId="18" xfId="48" applyNumberFormat="1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8" xfId="48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vertical="center"/>
    </xf>
    <xf numFmtId="38" fontId="4" fillId="33" borderId="22" xfId="48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38" fontId="4" fillId="34" borderId="11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vertical="center"/>
    </xf>
    <xf numFmtId="38" fontId="4" fillId="33" borderId="30" xfId="48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80" fontId="4" fillId="34" borderId="10" xfId="48" applyNumberFormat="1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180" fontId="4" fillId="34" borderId="31" xfId="48" applyNumberFormat="1" applyFont="1" applyFill="1" applyBorder="1" applyAlignment="1">
      <alignment vertical="center"/>
    </xf>
    <xf numFmtId="180" fontId="4" fillId="33" borderId="0" xfId="48" applyNumberFormat="1" applyFont="1" applyFill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180" fontId="4" fillId="33" borderId="32" xfId="48" applyNumberFormat="1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180" fontId="4" fillId="33" borderId="31" xfId="48" applyNumberFormat="1" applyFont="1" applyFill="1" applyBorder="1" applyAlignment="1">
      <alignment vertical="center"/>
    </xf>
    <xf numFmtId="180" fontId="4" fillId="0" borderId="31" xfId="48" applyNumberFormat="1" applyFont="1" applyFill="1" applyBorder="1" applyAlignment="1">
      <alignment vertical="center"/>
    </xf>
    <xf numFmtId="38" fontId="4" fillId="33" borderId="0" xfId="48" applyFont="1" applyFill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 shrinkToFit="1"/>
    </xf>
    <xf numFmtId="180" fontId="4" fillId="34" borderId="32" xfId="42" applyNumberFormat="1" applyFont="1" applyFill="1" applyBorder="1" applyAlignment="1">
      <alignment vertical="center"/>
    </xf>
    <xf numFmtId="180" fontId="4" fillId="34" borderId="32" xfId="48" applyNumberFormat="1" applyFont="1" applyFill="1" applyBorder="1" applyAlignment="1">
      <alignment vertical="center"/>
    </xf>
    <xf numFmtId="183" fontId="4" fillId="34" borderId="32" xfId="42" applyNumberFormat="1" applyFont="1" applyFill="1" applyBorder="1" applyAlignment="1">
      <alignment vertical="center"/>
    </xf>
    <xf numFmtId="183" fontId="4" fillId="34" borderId="32" xfId="48" applyNumberFormat="1" applyFont="1" applyFill="1" applyBorder="1" applyAlignment="1">
      <alignment vertical="center"/>
    </xf>
    <xf numFmtId="38" fontId="0" fillId="33" borderId="0" xfId="48" applyFont="1" applyFill="1" applyAlignment="1">
      <alignment horizontal="right"/>
    </xf>
    <xf numFmtId="180" fontId="4" fillId="0" borderId="32" xfId="42" applyNumberFormat="1" applyFont="1" applyFill="1" applyBorder="1" applyAlignment="1">
      <alignment vertical="center"/>
    </xf>
    <xf numFmtId="183" fontId="4" fillId="0" borderId="32" xfId="42" applyNumberFormat="1" applyFont="1" applyFill="1" applyBorder="1" applyAlignment="1">
      <alignment vertical="center"/>
    </xf>
    <xf numFmtId="180" fontId="4" fillId="0" borderId="10" xfId="48" applyNumberFormat="1" applyFont="1" applyFill="1" applyBorder="1" applyAlignment="1">
      <alignment vertical="center"/>
    </xf>
    <xf numFmtId="180" fontId="4" fillId="35" borderId="18" xfId="48" applyNumberFormat="1" applyFont="1" applyFill="1" applyBorder="1" applyAlignment="1">
      <alignment vertical="center"/>
    </xf>
    <xf numFmtId="180" fontId="4" fillId="35" borderId="31" xfId="48" applyNumberFormat="1" applyFont="1" applyFill="1" applyBorder="1" applyAlignment="1">
      <alignment vertical="center"/>
    </xf>
    <xf numFmtId="180" fontId="4" fillId="35" borderId="14" xfId="48" applyNumberFormat="1" applyFont="1" applyFill="1" applyBorder="1" applyAlignment="1">
      <alignment vertical="center"/>
    </xf>
    <xf numFmtId="38" fontId="4" fillId="35" borderId="18" xfId="48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38" fontId="4" fillId="33" borderId="11" xfId="48" applyFont="1" applyFill="1" applyBorder="1" applyAlignment="1">
      <alignment horizontal="center" shrinkToFit="1"/>
    </xf>
    <xf numFmtId="0" fontId="4" fillId="33" borderId="0" xfId="0" applyFont="1" applyFill="1" applyBorder="1" applyAlignment="1">
      <alignment/>
    </xf>
    <xf numFmtId="0" fontId="4" fillId="36" borderId="31" xfId="0" applyFont="1" applyFill="1" applyBorder="1" applyAlignment="1">
      <alignment vertical="center"/>
    </xf>
    <xf numFmtId="38" fontId="4" fillId="33" borderId="38" xfId="48" applyFont="1" applyFill="1" applyBorder="1" applyAlignment="1">
      <alignment horizontal="center" vertical="center"/>
    </xf>
    <xf numFmtId="38" fontId="4" fillId="33" borderId="11" xfId="48" applyFont="1" applyFill="1" applyBorder="1" applyAlignment="1">
      <alignment horizontal="center" vertical="center"/>
    </xf>
    <xf numFmtId="38" fontId="4" fillId="33" borderId="22" xfId="48" applyFont="1" applyFill="1" applyBorder="1" applyAlignment="1">
      <alignment horizontal="center" vertical="center"/>
    </xf>
    <xf numFmtId="38" fontId="4" fillId="33" borderId="1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39" xfId="48" applyFont="1" applyFill="1" applyBorder="1" applyAlignment="1">
      <alignment horizontal="center" vertical="center"/>
    </xf>
    <xf numFmtId="38" fontId="4" fillId="0" borderId="38" xfId="48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38" fontId="4" fillId="33" borderId="10" xfId="48" applyFont="1" applyFill="1" applyBorder="1" applyAlignment="1">
      <alignment horizontal="center" vertical="center" wrapText="1"/>
    </xf>
    <xf numFmtId="38" fontId="4" fillId="33" borderId="22" xfId="48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left" vertical="center" shrinkToFit="1"/>
    </xf>
    <xf numFmtId="0" fontId="4" fillId="33" borderId="35" xfId="0" applyFont="1" applyFill="1" applyBorder="1" applyAlignment="1">
      <alignment horizontal="left" vertical="center" shrinkToFit="1"/>
    </xf>
    <xf numFmtId="0" fontId="4" fillId="33" borderId="36" xfId="0" applyFont="1" applyFill="1" applyBorder="1" applyAlignment="1">
      <alignment horizontal="left" vertical="center" shrinkToFit="1"/>
    </xf>
    <xf numFmtId="0" fontId="5" fillId="33" borderId="0" xfId="0" applyFont="1" applyFill="1" applyAlignment="1">
      <alignment horizontal="center" vertical="center"/>
    </xf>
    <xf numFmtId="38" fontId="4" fillId="0" borderId="10" xfId="48" applyFont="1" applyFill="1" applyBorder="1" applyAlignment="1">
      <alignment horizontal="left" vertical="top"/>
    </xf>
    <xf numFmtId="38" fontId="4" fillId="0" borderId="11" xfId="48" applyFont="1" applyFill="1" applyBorder="1" applyAlignment="1">
      <alignment horizontal="left" vertical="top"/>
    </xf>
    <xf numFmtId="38" fontId="4" fillId="0" borderId="39" xfId="48" applyFont="1" applyFill="1" applyBorder="1" applyAlignment="1">
      <alignment horizontal="left" vertical="top"/>
    </xf>
    <xf numFmtId="38" fontId="0" fillId="0" borderId="38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3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4</xdr:row>
      <xdr:rowOff>66675</xdr:rowOff>
    </xdr:from>
    <xdr:to>
      <xdr:col>7</xdr:col>
      <xdr:colOff>2790825</xdr:colOff>
      <xdr:row>7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5800725" y="1162050"/>
          <a:ext cx="2676525" cy="10287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4</xdr:row>
      <xdr:rowOff>76200</xdr:rowOff>
    </xdr:from>
    <xdr:to>
      <xdr:col>7</xdr:col>
      <xdr:colOff>2695575</xdr:colOff>
      <xdr:row>7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76925" y="1171575"/>
          <a:ext cx="25050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入院収益：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病棟機能の見直しを行い、地域包括ケア病床を導入したことで、病床利用率が○％上昇し、年間患者数も○○人増えたことにより入院収益が○○千円増額となった。</a:t>
          </a:r>
        </a:p>
      </xdr:txBody>
    </xdr:sp>
    <xdr:clientData/>
  </xdr:twoCellAnchor>
  <xdr:twoCellAnchor>
    <xdr:from>
      <xdr:col>7</xdr:col>
      <xdr:colOff>76200</xdr:colOff>
      <xdr:row>10</xdr:row>
      <xdr:rowOff>209550</xdr:rowOff>
    </xdr:from>
    <xdr:to>
      <xdr:col>7</xdr:col>
      <xdr:colOff>2790825</xdr:colOff>
      <xdr:row>13</xdr:row>
      <xdr:rowOff>238125</xdr:rowOff>
    </xdr:to>
    <xdr:sp>
      <xdr:nvSpPr>
        <xdr:cNvPr id="3" name="角丸四角形 4"/>
        <xdr:cNvSpPr>
          <a:spLocks/>
        </xdr:cNvSpPr>
      </xdr:nvSpPr>
      <xdr:spPr>
        <a:xfrm>
          <a:off x="5762625" y="3409950"/>
          <a:ext cx="2714625" cy="8286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負担金交付金：病院事業収支が改善し、赤字補てんのための負担金○○千円が減額となった。</a:t>
          </a:r>
        </a:p>
      </xdr:txBody>
    </xdr:sp>
    <xdr:clientData/>
  </xdr:twoCellAnchor>
  <xdr:twoCellAnchor>
    <xdr:from>
      <xdr:col>7</xdr:col>
      <xdr:colOff>76200</xdr:colOff>
      <xdr:row>18</xdr:row>
      <xdr:rowOff>47625</xdr:rowOff>
    </xdr:from>
    <xdr:to>
      <xdr:col>7</xdr:col>
      <xdr:colOff>2790825</xdr:colOff>
      <xdr:row>21</xdr:row>
      <xdr:rowOff>171450</xdr:rowOff>
    </xdr:to>
    <xdr:sp>
      <xdr:nvSpPr>
        <xdr:cNvPr id="4" name="角丸四角形 5"/>
        <xdr:cNvSpPr>
          <a:spLocks/>
        </xdr:cNvSpPr>
      </xdr:nvSpPr>
      <xdr:spPr>
        <a:xfrm>
          <a:off x="5762625" y="5381625"/>
          <a:ext cx="2714625" cy="8667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：同じ組織内の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薬品及び診療材料費の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購入を図ったことで前年比○％の仕入削減に成功した。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76200</xdr:colOff>
      <xdr:row>22</xdr:row>
      <xdr:rowOff>9525</xdr:rowOff>
    </xdr:from>
    <xdr:to>
      <xdr:col>7</xdr:col>
      <xdr:colOff>2790825</xdr:colOff>
      <xdr:row>26</xdr:row>
      <xdr:rowOff>114300</xdr:rowOff>
    </xdr:to>
    <xdr:sp>
      <xdr:nvSpPr>
        <xdr:cNvPr id="5" name="角丸四角形 7"/>
        <xdr:cNvSpPr>
          <a:spLocks/>
        </xdr:cNvSpPr>
      </xdr:nvSpPr>
      <xdr:spPr>
        <a:xfrm>
          <a:off x="5762625" y="6334125"/>
          <a:ext cx="2714625" cy="10953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経費：医療機器の保守委託料について、ベンチマーク方式による契約方法に切り替えたことで、委託料を○○千円削減した。</a:t>
          </a:r>
        </a:p>
      </xdr:txBody>
    </xdr:sp>
    <xdr:clientData/>
  </xdr:twoCellAnchor>
  <xdr:twoCellAnchor>
    <xdr:from>
      <xdr:col>7</xdr:col>
      <xdr:colOff>104775</xdr:colOff>
      <xdr:row>7</xdr:row>
      <xdr:rowOff>190500</xdr:rowOff>
    </xdr:from>
    <xdr:to>
      <xdr:col>7</xdr:col>
      <xdr:colOff>2781300</xdr:colOff>
      <xdr:row>10</xdr:row>
      <xdr:rowOff>95250</xdr:rowOff>
    </xdr:to>
    <xdr:sp>
      <xdr:nvSpPr>
        <xdr:cNvPr id="6" name="角丸四角形 8"/>
        <xdr:cNvSpPr>
          <a:spLocks/>
        </xdr:cNvSpPr>
      </xdr:nvSpPr>
      <xdr:spPr>
        <a:xfrm>
          <a:off x="5791200" y="2276475"/>
          <a:ext cx="2676525" cy="10191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介護収益：在宅医療の推進を図り、訪問看護の再開および訪問リハビリの拡充したことにより収益が○○千円増額となった。</a:t>
          </a:r>
        </a:p>
      </xdr:txBody>
    </xdr:sp>
    <xdr:clientData/>
  </xdr:twoCellAnchor>
  <xdr:twoCellAnchor>
    <xdr:from>
      <xdr:col>9</xdr:col>
      <xdr:colOff>285750</xdr:colOff>
      <xdr:row>3</xdr:row>
      <xdr:rowOff>152400</xdr:rowOff>
    </xdr:from>
    <xdr:to>
      <xdr:col>13</xdr:col>
      <xdr:colOff>0</xdr:colOff>
      <xdr:row>7</xdr:row>
      <xdr:rowOff>228600</xdr:rowOff>
    </xdr:to>
    <xdr:sp>
      <xdr:nvSpPr>
        <xdr:cNvPr id="7" name="角丸四角形吹き出し 3"/>
        <xdr:cNvSpPr>
          <a:spLocks/>
        </xdr:cNvSpPr>
      </xdr:nvSpPr>
      <xdr:spPr>
        <a:xfrm>
          <a:off x="9124950" y="1057275"/>
          <a:ext cx="2457450" cy="1257300"/>
        </a:xfrm>
        <a:prstGeom prst="wedgeRoundRectCallout">
          <a:avLst>
            <a:gd name="adj1" fmla="val -69208"/>
            <a:gd name="adj2" fmla="val 5643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取り組んだ内容とその効果を具体的にご記入願います。</a:t>
          </a:r>
        </a:p>
      </xdr:txBody>
    </xdr:sp>
    <xdr:clientData/>
  </xdr:twoCellAnchor>
  <xdr:twoCellAnchor>
    <xdr:from>
      <xdr:col>7</xdr:col>
      <xdr:colOff>171450</xdr:colOff>
      <xdr:row>32</xdr:row>
      <xdr:rowOff>38100</xdr:rowOff>
    </xdr:from>
    <xdr:to>
      <xdr:col>7</xdr:col>
      <xdr:colOff>2724150</xdr:colOff>
      <xdr:row>36</xdr:row>
      <xdr:rowOff>257175</xdr:rowOff>
    </xdr:to>
    <xdr:sp>
      <xdr:nvSpPr>
        <xdr:cNvPr id="8" name="角丸四角形吹き出し 11"/>
        <xdr:cNvSpPr>
          <a:spLocks/>
        </xdr:cNvSpPr>
      </xdr:nvSpPr>
      <xdr:spPr>
        <a:xfrm>
          <a:off x="5857875" y="8839200"/>
          <a:ext cx="2552700" cy="1257300"/>
        </a:xfrm>
        <a:prstGeom prst="wedgeRoundRectCallout">
          <a:avLst>
            <a:gd name="adj1" fmla="val -215981"/>
            <a:gd name="adj2" fmla="val 4204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現金を伴わない費用を除外した収支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50"/>
  <sheetViews>
    <sheetView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20" sqref="D20"/>
    </sheetView>
  </sheetViews>
  <sheetFormatPr defaultColWidth="9.00390625" defaultRowHeight="15" customHeight="1"/>
  <cols>
    <col min="1" max="1" width="3.75390625" style="2" customWidth="1"/>
    <col min="2" max="2" width="2.625" style="2" customWidth="1"/>
    <col min="3" max="3" width="2.75390625" style="2" customWidth="1"/>
    <col min="4" max="4" width="24.125" style="2" customWidth="1"/>
    <col min="5" max="6" width="16.875" style="4" customWidth="1"/>
    <col min="7" max="7" width="18.75390625" style="4" customWidth="1"/>
    <col min="8" max="8" width="37.75390625" style="4" customWidth="1"/>
    <col min="9" max="9" width="3.625" style="2" bestFit="1" customWidth="1"/>
    <col min="10" max="16384" width="9.00390625" style="2" customWidth="1"/>
  </cols>
  <sheetData>
    <row r="1" spans="2:9" s="1" customFormat="1" ht="21" customHeight="1">
      <c r="B1" s="85" t="s">
        <v>43</v>
      </c>
      <c r="C1" s="85"/>
      <c r="D1" s="85"/>
      <c r="E1" s="85"/>
      <c r="F1" s="85"/>
      <c r="G1" s="85"/>
      <c r="H1" s="85"/>
      <c r="I1" s="8"/>
    </row>
    <row r="2" spans="4:8" ht="35.25" customHeight="1" thickBot="1">
      <c r="D2" s="3"/>
      <c r="E2" s="10"/>
      <c r="F2" s="10"/>
      <c r="G2" s="12"/>
      <c r="H2" s="63" t="s">
        <v>36</v>
      </c>
    </row>
    <row r="3" spans="1:9" ht="15" customHeight="1">
      <c r="A3" s="13"/>
      <c r="B3" s="90"/>
      <c r="C3" s="91"/>
      <c r="D3" s="91"/>
      <c r="E3" s="98" t="s">
        <v>47</v>
      </c>
      <c r="F3" s="98" t="s">
        <v>48</v>
      </c>
      <c r="G3" s="14" t="s">
        <v>45</v>
      </c>
      <c r="H3" s="80" t="s">
        <v>46</v>
      </c>
      <c r="I3" s="13"/>
    </row>
    <row r="4" spans="1:9" ht="15" customHeight="1" thickBot="1">
      <c r="A4" s="13"/>
      <c r="B4" s="92"/>
      <c r="C4" s="93"/>
      <c r="D4" s="93"/>
      <c r="E4" s="99"/>
      <c r="F4" s="99"/>
      <c r="G4" s="15" t="s">
        <v>44</v>
      </c>
      <c r="H4" s="79"/>
      <c r="I4" s="13"/>
    </row>
    <row r="5" spans="1:9" s="5" customFormat="1" ht="21" customHeight="1">
      <c r="A5" s="16">
        <v>1</v>
      </c>
      <c r="B5" s="17" t="s">
        <v>0</v>
      </c>
      <c r="C5" s="18"/>
      <c r="D5" s="18"/>
      <c r="E5" s="19">
        <f>+E6+E11+E18</f>
        <v>0</v>
      </c>
      <c r="F5" s="20">
        <f>+F6+F11+F18</f>
        <v>0</v>
      </c>
      <c r="G5" s="21">
        <f>+F5-E5</f>
        <v>0</v>
      </c>
      <c r="H5" s="81"/>
      <c r="I5" s="16"/>
    </row>
    <row r="6" spans="1:9" s="5" customFormat="1" ht="21" customHeight="1">
      <c r="A6" s="16">
        <v>2</v>
      </c>
      <c r="B6" s="94"/>
      <c r="C6" s="22" t="s">
        <v>1</v>
      </c>
      <c r="D6" s="23"/>
      <c r="E6" s="24">
        <f>SUM(E7:E10)</f>
        <v>0</v>
      </c>
      <c r="F6" s="25">
        <f>SUM(F7:F10)</f>
        <v>0</v>
      </c>
      <c r="G6" s="26">
        <f aca="true" t="shared" si="0" ref="G6:G17">+F6-E6</f>
        <v>0</v>
      </c>
      <c r="H6" s="82"/>
      <c r="I6" s="16"/>
    </row>
    <row r="7" spans="1:9" s="5" customFormat="1" ht="21" customHeight="1">
      <c r="A7" s="16">
        <v>3</v>
      </c>
      <c r="B7" s="94"/>
      <c r="C7" s="89"/>
      <c r="D7" s="23" t="s">
        <v>2</v>
      </c>
      <c r="E7" s="27"/>
      <c r="F7" s="27"/>
      <c r="G7" s="67">
        <f t="shared" si="0"/>
        <v>0</v>
      </c>
      <c r="H7" s="82"/>
      <c r="I7" s="16"/>
    </row>
    <row r="8" spans="1:9" s="5" customFormat="1" ht="21" customHeight="1">
      <c r="A8" s="16">
        <v>4</v>
      </c>
      <c r="B8" s="94"/>
      <c r="C8" s="89"/>
      <c r="D8" s="23" t="s">
        <v>3</v>
      </c>
      <c r="E8" s="27"/>
      <c r="F8" s="27"/>
      <c r="G8" s="67">
        <f t="shared" si="0"/>
        <v>0</v>
      </c>
      <c r="H8" s="82"/>
      <c r="I8" s="16"/>
    </row>
    <row r="9" spans="1:9" s="5" customFormat="1" ht="21" customHeight="1">
      <c r="A9" s="16">
        <v>5</v>
      </c>
      <c r="B9" s="94"/>
      <c r="C9" s="89"/>
      <c r="D9" s="23" t="s">
        <v>4</v>
      </c>
      <c r="E9" s="27"/>
      <c r="F9" s="27"/>
      <c r="G9" s="67">
        <f t="shared" si="0"/>
        <v>0</v>
      </c>
      <c r="H9" s="82"/>
      <c r="I9" s="16"/>
    </row>
    <row r="10" spans="1:9" s="5" customFormat="1" ht="21" customHeight="1">
      <c r="A10" s="16">
        <v>6</v>
      </c>
      <c r="B10" s="94"/>
      <c r="C10" s="89"/>
      <c r="D10" s="23" t="s">
        <v>5</v>
      </c>
      <c r="E10" s="27"/>
      <c r="F10" s="27"/>
      <c r="G10" s="67">
        <f t="shared" si="0"/>
        <v>0</v>
      </c>
      <c r="H10" s="83"/>
      <c r="I10" s="16"/>
    </row>
    <row r="11" spans="1:9" s="5" customFormat="1" ht="21" customHeight="1">
      <c r="A11" s="16">
        <v>7</v>
      </c>
      <c r="B11" s="94"/>
      <c r="C11" s="22" t="s">
        <v>6</v>
      </c>
      <c r="D11" s="23"/>
      <c r="E11" s="25">
        <f>SUM(E12:E17)-E14</f>
        <v>0</v>
      </c>
      <c r="F11" s="25">
        <f>SUM(F12:F17)-F14</f>
        <v>0</v>
      </c>
      <c r="G11" s="26">
        <f t="shared" si="0"/>
        <v>0</v>
      </c>
      <c r="H11" s="84"/>
      <c r="I11" s="16"/>
    </row>
    <row r="12" spans="1:9" s="5" customFormat="1" ht="21" customHeight="1">
      <c r="A12" s="16">
        <v>8</v>
      </c>
      <c r="B12" s="94"/>
      <c r="C12" s="89"/>
      <c r="D12" s="23" t="s">
        <v>7</v>
      </c>
      <c r="E12" s="27"/>
      <c r="F12" s="27"/>
      <c r="G12" s="67">
        <f t="shared" si="0"/>
        <v>0</v>
      </c>
      <c r="H12" s="82"/>
      <c r="I12" s="16"/>
    </row>
    <row r="13" spans="1:9" s="5" customFormat="1" ht="21" customHeight="1">
      <c r="A13" s="16">
        <v>9</v>
      </c>
      <c r="B13" s="94"/>
      <c r="C13" s="89"/>
      <c r="D13" s="23" t="s">
        <v>8</v>
      </c>
      <c r="E13" s="27"/>
      <c r="F13" s="27"/>
      <c r="G13" s="67">
        <f t="shared" si="0"/>
        <v>0</v>
      </c>
      <c r="H13" s="82"/>
      <c r="I13" s="16"/>
    </row>
    <row r="14" spans="1:9" s="5" customFormat="1" ht="21" customHeight="1">
      <c r="A14" s="16">
        <v>10</v>
      </c>
      <c r="B14" s="94"/>
      <c r="C14" s="89"/>
      <c r="D14" s="23" t="s">
        <v>9</v>
      </c>
      <c r="E14" s="27"/>
      <c r="F14" s="27"/>
      <c r="G14" s="67">
        <f t="shared" si="0"/>
        <v>0</v>
      </c>
      <c r="H14" s="82"/>
      <c r="I14" s="16"/>
    </row>
    <row r="15" spans="1:9" s="5" customFormat="1" ht="21" customHeight="1">
      <c r="A15" s="16">
        <v>11</v>
      </c>
      <c r="B15" s="94"/>
      <c r="C15" s="89"/>
      <c r="D15" s="23" t="s">
        <v>40</v>
      </c>
      <c r="E15" s="28"/>
      <c r="F15" s="27"/>
      <c r="G15" s="67">
        <f t="shared" si="0"/>
        <v>0</v>
      </c>
      <c r="H15" s="82"/>
      <c r="I15" s="16"/>
    </row>
    <row r="16" spans="1:9" s="5" customFormat="1" ht="21" customHeight="1">
      <c r="A16" s="16">
        <v>12</v>
      </c>
      <c r="B16" s="94"/>
      <c r="C16" s="89"/>
      <c r="D16" s="23" t="s">
        <v>10</v>
      </c>
      <c r="E16" s="27"/>
      <c r="F16" s="27"/>
      <c r="G16" s="67">
        <f t="shared" si="0"/>
        <v>0</v>
      </c>
      <c r="H16" s="82"/>
      <c r="I16" s="16"/>
    </row>
    <row r="17" spans="1:9" s="5" customFormat="1" ht="21" customHeight="1">
      <c r="A17" s="16">
        <v>13</v>
      </c>
      <c r="B17" s="95"/>
      <c r="C17" s="89"/>
      <c r="D17" s="23" t="s">
        <v>11</v>
      </c>
      <c r="E17" s="27"/>
      <c r="F17" s="27"/>
      <c r="G17" s="67">
        <f t="shared" si="0"/>
        <v>0</v>
      </c>
      <c r="H17" s="83"/>
      <c r="I17" s="16"/>
    </row>
    <row r="18" spans="1:9" s="5" customFormat="1" ht="21" customHeight="1" thickBot="1">
      <c r="A18" s="16">
        <v>14</v>
      </c>
      <c r="B18" s="29"/>
      <c r="C18" s="30" t="s">
        <v>32</v>
      </c>
      <c r="D18" s="31"/>
      <c r="E18" s="32"/>
      <c r="F18" s="32"/>
      <c r="G18" s="67">
        <f>E18-D18</f>
        <v>0</v>
      </c>
      <c r="H18" s="32"/>
      <c r="I18" s="16"/>
    </row>
    <row r="19" spans="1:9" s="5" customFormat="1" ht="19.5" customHeight="1">
      <c r="A19" s="16">
        <v>15</v>
      </c>
      <c r="B19" s="33" t="s">
        <v>12</v>
      </c>
      <c r="C19" s="34"/>
      <c r="D19" s="35"/>
      <c r="E19" s="36">
        <f>E20+E27+E35</f>
        <v>0</v>
      </c>
      <c r="F19" s="36">
        <f>F20+F27+F33</f>
        <v>0</v>
      </c>
      <c r="G19" s="21">
        <f aca="true" t="shared" si="1" ref="G19:G35">+F19-E19</f>
        <v>0</v>
      </c>
      <c r="H19" s="81"/>
      <c r="I19" s="16"/>
    </row>
    <row r="20" spans="1:9" s="5" customFormat="1" ht="19.5" customHeight="1">
      <c r="A20" s="16">
        <v>16</v>
      </c>
      <c r="B20" s="95"/>
      <c r="C20" s="22" t="s">
        <v>13</v>
      </c>
      <c r="D20" s="23"/>
      <c r="E20" s="25">
        <f>SUM(E21:E26)</f>
        <v>0</v>
      </c>
      <c r="F20" s="25">
        <f>SUM(F21:F26)</f>
        <v>0</v>
      </c>
      <c r="G20" s="26">
        <f t="shared" si="1"/>
        <v>0</v>
      </c>
      <c r="H20" s="82"/>
      <c r="I20" s="16"/>
    </row>
    <row r="21" spans="1:9" s="5" customFormat="1" ht="19.5" customHeight="1">
      <c r="A21" s="16">
        <v>17</v>
      </c>
      <c r="B21" s="96"/>
      <c r="C21" s="86"/>
      <c r="D21" s="23" t="s">
        <v>14</v>
      </c>
      <c r="E21" s="37"/>
      <c r="F21" s="37"/>
      <c r="G21" s="67">
        <f t="shared" si="1"/>
        <v>0</v>
      </c>
      <c r="H21" s="82"/>
      <c r="I21" s="16"/>
    </row>
    <row r="22" spans="1:9" s="5" customFormat="1" ht="19.5" customHeight="1">
      <c r="A22" s="16">
        <v>18</v>
      </c>
      <c r="B22" s="96"/>
      <c r="C22" s="87"/>
      <c r="D22" s="23" t="s">
        <v>15</v>
      </c>
      <c r="E22" s="37"/>
      <c r="F22" s="37"/>
      <c r="G22" s="67">
        <f t="shared" si="1"/>
        <v>0</v>
      </c>
      <c r="H22" s="82"/>
      <c r="I22" s="16"/>
    </row>
    <row r="23" spans="1:9" s="5" customFormat="1" ht="19.5" customHeight="1">
      <c r="A23" s="16">
        <v>19</v>
      </c>
      <c r="B23" s="96"/>
      <c r="C23" s="87"/>
      <c r="D23" s="23" t="s">
        <v>16</v>
      </c>
      <c r="E23" s="37"/>
      <c r="F23" s="37"/>
      <c r="G23" s="67">
        <f t="shared" si="1"/>
        <v>0</v>
      </c>
      <c r="H23" s="82"/>
      <c r="I23" s="16"/>
    </row>
    <row r="24" spans="1:9" s="5" customFormat="1" ht="19.5" customHeight="1">
      <c r="A24" s="16">
        <v>20</v>
      </c>
      <c r="B24" s="96"/>
      <c r="C24" s="87"/>
      <c r="D24" s="23" t="s">
        <v>17</v>
      </c>
      <c r="E24" s="37"/>
      <c r="F24" s="37"/>
      <c r="G24" s="67">
        <f t="shared" si="1"/>
        <v>0</v>
      </c>
      <c r="H24" s="82"/>
      <c r="I24" s="16"/>
    </row>
    <row r="25" spans="1:9" s="5" customFormat="1" ht="19.5" customHeight="1">
      <c r="A25" s="16">
        <v>21</v>
      </c>
      <c r="B25" s="96"/>
      <c r="C25" s="87"/>
      <c r="D25" s="23" t="s">
        <v>18</v>
      </c>
      <c r="E25" s="37"/>
      <c r="F25" s="37"/>
      <c r="G25" s="67">
        <f t="shared" si="1"/>
        <v>0</v>
      </c>
      <c r="H25" s="82"/>
      <c r="I25" s="16"/>
    </row>
    <row r="26" spans="1:9" s="5" customFormat="1" ht="19.5" customHeight="1">
      <c r="A26" s="16">
        <v>22</v>
      </c>
      <c r="B26" s="96"/>
      <c r="C26" s="88"/>
      <c r="D26" s="23" t="s">
        <v>19</v>
      </c>
      <c r="E26" s="37"/>
      <c r="F26" s="37"/>
      <c r="G26" s="67">
        <f t="shared" si="1"/>
        <v>0</v>
      </c>
      <c r="H26" s="83"/>
      <c r="I26" s="16"/>
    </row>
    <row r="27" spans="1:9" s="5" customFormat="1" ht="19.5" customHeight="1">
      <c r="A27" s="16">
        <v>23</v>
      </c>
      <c r="B27" s="96"/>
      <c r="C27" s="22" t="s">
        <v>20</v>
      </c>
      <c r="D27" s="23"/>
      <c r="E27" s="25">
        <f>SUM(E28:E32)</f>
        <v>0</v>
      </c>
      <c r="F27" s="25">
        <f>SUM(F28:F32)</f>
        <v>0</v>
      </c>
      <c r="G27" s="67">
        <f t="shared" si="1"/>
        <v>0</v>
      </c>
      <c r="H27" s="84"/>
      <c r="I27" s="16"/>
    </row>
    <row r="28" spans="1:9" s="5" customFormat="1" ht="19.5" customHeight="1">
      <c r="A28" s="16">
        <v>24</v>
      </c>
      <c r="B28" s="96"/>
      <c r="C28" s="89"/>
      <c r="D28" s="23" t="s">
        <v>21</v>
      </c>
      <c r="E28" s="37"/>
      <c r="F28" s="37"/>
      <c r="G28" s="67">
        <f t="shared" si="1"/>
        <v>0</v>
      </c>
      <c r="H28" s="82"/>
      <c r="I28" s="16"/>
    </row>
    <row r="29" spans="1:9" s="5" customFormat="1" ht="19.5" customHeight="1">
      <c r="A29" s="16">
        <v>25</v>
      </c>
      <c r="B29" s="96"/>
      <c r="C29" s="89"/>
      <c r="D29" s="23" t="s">
        <v>22</v>
      </c>
      <c r="E29" s="37"/>
      <c r="F29" s="37"/>
      <c r="G29" s="67">
        <f t="shared" si="1"/>
        <v>0</v>
      </c>
      <c r="H29" s="82"/>
      <c r="I29" s="16"/>
    </row>
    <row r="30" spans="1:9" s="5" customFormat="1" ht="19.5" customHeight="1">
      <c r="A30" s="16">
        <v>26</v>
      </c>
      <c r="B30" s="96"/>
      <c r="C30" s="89"/>
      <c r="D30" s="23" t="s">
        <v>23</v>
      </c>
      <c r="E30" s="37"/>
      <c r="F30" s="37"/>
      <c r="G30" s="67">
        <f t="shared" si="1"/>
        <v>0</v>
      </c>
      <c r="H30" s="82"/>
      <c r="I30" s="16"/>
    </row>
    <row r="31" spans="1:9" s="5" customFormat="1" ht="19.5" customHeight="1">
      <c r="A31" s="16">
        <v>27</v>
      </c>
      <c r="B31" s="96"/>
      <c r="C31" s="89"/>
      <c r="D31" s="23" t="s">
        <v>24</v>
      </c>
      <c r="E31" s="37"/>
      <c r="F31" s="37"/>
      <c r="G31" s="67">
        <f t="shared" si="1"/>
        <v>0</v>
      </c>
      <c r="H31" s="82"/>
      <c r="I31" s="16"/>
    </row>
    <row r="32" spans="1:9" s="5" customFormat="1" ht="19.5" customHeight="1">
      <c r="A32" s="16">
        <v>28</v>
      </c>
      <c r="B32" s="96"/>
      <c r="C32" s="86"/>
      <c r="D32" s="38" t="s">
        <v>25</v>
      </c>
      <c r="E32" s="37"/>
      <c r="F32" s="37"/>
      <c r="G32" s="67">
        <f t="shared" si="1"/>
        <v>0</v>
      </c>
      <c r="H32" s="83"/>
      <c r="I32" s="16"/>
    </row>
    <row r="33" spans="1:9" s="5" customFormat="1" ht="19.5" customHeight="1">
      <c r="A33" s="16">
        <v>29</v>
      </c>
      <c r="B33" s="96"/>
      <c r="C33" s="39" t="s">
        <v>31</v>
      </c>
      <c r="D33" s="40"/>
      <c r="E33" s="70">
        <f>SUM(E34:E35)</f>
        <v>0</v>
      </c>
      <c r="F33" s="70">
        <f>SUM(F34:F35)</f>
        <v>0</v>
      </c>
      <c r="G33" s="67">
        <f t="shared" si="1"/>
        <v>0</v>
      </c>
      <c r="H33" s="77"/>
      <c r="I33" s="16"/>
    </row>
    <row r="34" spans="1:9" s="5" customFormat="1" ht="19.5" customHeight="1">
      <c r="A34" s="16">
        <v>30</v>
      </c>
      <c r="B34" s="96"/>
      <c r="C34" s="41"/>
      <c r="D34" s="23" t="s">
        <v>41</v>
      </c>
      <c r="E34" s="37"/>
      <c r="F34" s="37"/>
      <c r="G34" s="67">
        <f t="shared" si="1"/>
        <v>0</v>
      </c>
      <c r="H34" s="78"/>
      <c r="I34" s="16"/>
    </row>
    <row r="35" spans="1:9" s="5" customFormat="1" ht="19.5" customHeight="1" thickBot="1">
      <c r="A35" s="16">
        <v>31</v>
      </c>
      <c r="B35" s="97"/>
      <c r="C35" s="30"/>
      <c r="D35" s="42" t="s">
        <v>42</v>
      </c>
      <c r="E35" s="43"/>
      <c r="F35" s="43"/>
      <c r="G35" s="67">
        <f t="shared" si="1"/>
        <v>0</v>
      </c>
      <c r="H35" s="79"/>
      <c r="I35" s="16"/>
    </row>
    <row r="36" spans="1:9" s="5" customFormat="1" ht="23.25" customHeight="1" thickBot="1">
      <c r="A36" s="16">
        <v>32</v>
      </c>
      <c r="B36" s="44" t="s">
        <v>26</v>
      </c>
      <c r="C36" s="45"/>
      <c r="D36" s="33"/>
      <c r="E36" s="46">
        <f>E5-E19</f>
        <v>0</v>
      </c>
      <c r="F36" s="46">
        <f>F5-F19</f>
        <v>0</v>
      </c>
      <c r="G36" s="46">
        <f>+F36-E36</f>
        <v>0</v>
      </c>
      <c r="H36" s="66"/>
      <c r="I36" s="16"/>
    </row>
    <row r="37" spans="1:9" s="5" customFormat="1" ht="23.25" customHeight="1" thickBot="1" thickTop="1">
      <c r="A37" s="16">
        <v>33</v>
      </c>
      <c r="B37" s="47" t="s">
        <v>27</v>
      </c>
      <c r="C37" s="47"/>
      <c r="D37" s="47"/>
      <c r="E37" s="48">
        <f>+E5-(E19-E24-E25-E31)</f>
        <v>0</v>
      </c>
      <c r="F37" s="48">
        <f>F5-F19-F15+F24+F25+F31+F34</f>
        <v>0</v>
      </c>
      <c r="G37" s="48">
        <f>+F37-E37</f>
        <v>0</v>
      </c>
      <c r="H37" s="55"/>
      <c r="I37" s="16"/>
    </row>
    <row r="38" spans="1:9" s="5" customFormat="1" ht="15" customHeight="1" thickBot="1" thickTop="1">
      <c r="A38" s="16"/>
      <c r="B38" s="16"/>
      <c r="C38" s="16"/>
      <c r="D38" s="16"/>
      <c r="E38" s="49"/>
      <c r="F38" s="49"/>
      <c r="G38" s="49"/>
      <c r="H38" s="49"/>
      <c r="I38" s="16"/>
    </row>
    <row r="39" spans="1:9" s="5" customFormat="1" ht="20.25" customHeight="1" thickBot="1">
      <c r="A39" s="16">
        <v>34</v>
      </c>
      <c r="B39" s="50" t="s">
        <v>28</v>
      </c>
      <c r="C39" s="50"/>
      <c r="D39" s="51"/>
      <c r="E39" s="52"/>
      <c r="F39" s="52"/>
      <c r="G39" s="69">
        <f>+F39-E39</f>
        <v>0</v>
      </c>
      <c r="H39" s="52"/>
      <c r="I39" s="16"/>
    </row>
    <row r="40" spans="1:9" s="5" customFormat="1" ht="20.25" customHeight="1" thickBot="1">
      <c r="A40" s="16">
        <v>35</v>
      </c>
      <c r="B40" s="44" t="s">
        <v>29</v>
      </c>
      <c r="C40" s="44"/>
      <c r="D40" s="53"/>
      <c r="E40" s="46">
        <f>+E37-E39</f>
        <v>0</v>
      </c>
      <c r="F40" s="46">
        <f>+F37-F39</f>
        <v>0</v>
      </c>
      <c r="G40" s="46">
        <f>+F40-E40</f>
        <v>0</v>
      </c>
      <c r="H40" s="66"/>
      <c r="I40" s="16"/>
    </row>
    <row r="41" spans="1:9" s="5" customFormat="1" ht="20.25" customHeight="1" thickBot="1" thickTop="1">
      <c r="A41" s="16">
        <v>36</v>
      </c>
      <c r="B41" s="47" t="s">
        <v>30</v>
      </c>
      <c r="C41" s="47"/>
      <c r="D41" s="47"/>
      <c r="E41" s="54"/>
      <c r="F41" s="54"/>
      <c r="G41" s="68">
        <f>+F41-E41</f>
        <v>0</v>
      </c>
      <c r="H41" s="54"/>
      <c r="I41" s="16"/>
    </row>
    <row r="42" spans="1:9" s="5" customFormat="1" ht="20.25" customHeight="1" thickBot="1" thickTop="1">
      <c r="A42" s="16"/>
      <c r="B42" s="16"/>
      <c r="C42" s="16"/>
      <c r="D42" s="16"/>
      <c r="E42" s="56"/>
      <c r="F42" s="56"/>
      <c r="G42" s="56"/>
      <c r="H42" s="56"/>
      <c r="I42" s="16"/>
    </row>
    <row r="43" spans="1:9" s="5" customFormat="1" ht="20.25" customHeight="1" thickBot="1">
      <c r="A43" s="16">
        <v>37</v>
      </c>
      <c r="B43" s="51"/>
      <c r="C43" s="57"/>
      <c r="D43" s="58" t="s">
        <v>37</v>
      </c>
      <c r="E43" s="59">
        <f>E6-E20</f>
        <v>0</v>
      </c>
      <c r="F43" s="59">
        <f>F6-F20</f>
        <v>0</v>
      </c>
      <c r="G43" s="60">
        <f aca="true" t="shared" si="2" ref="G43:G48">+F43-E43</f>
        <v>0</v>
      </c>
      <c r="H43" s="64"/>
      <c r="I43" s="16"/>
    </row>
    <row r="44" spans="1:9" s="5" customFormat="1" ht="20.25" customHeight="1" thickBot="1">
      <c r="A44" s="16">
        <v>38</v>
      </c>
      <c r="B44" s="51"/>
      <c r="C44" s="57"/>
      <c r="D44" s="58" t="s">
        <v>38</v>
      </c>
      <c r="E44" s="59">
        <f>(E5-E18)-(E19-E33)</f>
        <v>0</v>
      </c>
      <c r="F44" s="59">
        <f>(F5-F18)-(F19-F33)</f>
        <v>0</v>
      </c>
      <c r="G44" s="60">
        <f t="shared" si="2"/>
        <v>0</v>
      </c>
      <c r="H44" s="64"/>
      <c r="I44" s="16"/>
    </row>
    <row r="45" spans="1:9" s="5" customFormat="1" ht="20.25" customHeight="1" thickBot="1">
      <c r="A45" s="16">
        <v>39</v>
      </c>
      <c r="B45" s="51"/>
      <c r="C45" s="57"/>
      <c r="D45" s="58" t="s">
        <v>33</v>
      </c>
      <c r="E45" s="61">
        <f>IF(E6=0,"",(E6/E20))</f>
      </c>
      <c r="F45" s="61">
        <f>IF(F6=0,"",(F6/F20))</f>
      </c>
      <c r="G45" s="62" t="e">
        <f>+F45-E45</f>
        <v>#VALUE!</v>
      </c>
      <c r="H45" s="65"/>
      <c r="I45" s="16"/>
    </row>
    <row r="46" spans="1:9" s="5" customFormat="1" ht="20.25" customHeight="1" thickBot="1">
      <c r="A46" s="16">
        <v>40</v>
      </c>
      <c r="B46" s="51"/>
      <c r="C46" s="57"/>
      <c r="D46" s="58" t="s">
        <v>39</v>
      </c>
      <c r="E46" s="61" t="e">
        <f>+(E$5-E$18)/(E$19-E$33)</f>
        <v>#DIV/0!</v>
      </c>
      <c r="F46" s="61" t="e">
        <f>+(F$5-F$18)/(F$19-F$33)</f>
        <v>#DIV/0!</v>
      </c>
      <c r="G46" s="62" t="e">
        <f t="shared" si="2"/>
        <v>#DIV/0!</v>
      </c>
      <c r="H46" s="65"/>
      <c r="I46" s="16"/>
    </row>
    <row r="47" spans="1:9" s="5" customFormat="1" ht="20.25" customHeight="1" thickBot="1">
      <c r="A47" s="16">
        <v>41</v>
      </c>
      <c r="B47" s="51"/>
      <c r="C47" s="57"/>
      <c r="D47" s="58" t="s">
        <v>34</v>
      </c>
      <c r="E47" s="61">
        <f>IF(E6=0,"",(E21/E6))</f>
      </c>
      <c r="F47" s="61">
        <f>IF(F6=0,"",(F21/F6))</f>
      </c>
      <c r="G47" s="62" t="e">
        <f t="shared" si="2"/>
        <v>#VALUE!</v>
      </c>
      <c r="H47" s="65"/>
      <c r="I47" s="16"/>
    </row>
    <row r="48" spans="1:9" s="5" customFormat="1" ht="20.25" customHeight="1" thickBot="1">
      <c r="A48" s="16">
        <v>42</v>
      </c>
      <c r="B48" s="51"/>
      <c r="C48" s="57"/>
      <c r="D48" s="58" t="s">
        <v>35</v>
      </c>
      <c r="E48" s="61">
        <f>IF(E6=0,"",(E22/E6))</f>
      </c>
      <c r="F48" s="61">
        <f>IF(F6=0,"",(F22/F6))</f>
      </c>
      <c r="G48" s="62" t="e">
        <f t="shared" si="2"/>
        <v>#VALUE!</v>
      </c>
      <c r="H48" s="65"/>
      <c r="I48" s="16"/>
    </row>
    <row r="49" spans="2:8" ht="15" customHeight="1">
      <c r="B49" s="6"/>
      <c r="C49" s="6"/>
      <c r="D49" s="6"/>
      <c r="E49" s="7"/>
      <c r="F49" s="7"/>
      <c r="G49" s="7"/>
      <c r="H49" s="7"/>
    </row>
    <row r="50" spans="4:8" ht="15" customHeight="1">
      <c r="D50" s="9"/>
      <c r="E50" s="11"/>
      <c r="F50" s="11"/>
      <c r="H50" s="11"/>
    </row>
  </sheetData>
  <sheetProtection/>
  <mergeCells count="16">
    <mergeCell ref="B1:H1"/>
    <mergeCell ref="C21:C26"/>
    <mergeCell ref="C28:C32"/>
    <mergeCell ref="B3:D4"/>
    <mergeCell ref="C7:C10"/>
    <mergeCell ref="B6:B17"/>
    <mergeCell ref="C12:C17"/>
    <mergeCell ref="B20:B35"/>
    <mergeCell ref="E3:E4"/>
    <mergeCell ref="F3:F4"/>
    <mergeCell ref="H33:H35"/>
    <mergeCell ref="H3:H4"/>
    <mergeCell ref="H5:H10"/>
    <mergeCell ref="H11:H17"/>
    <mergeCell ref="H19:H26"/>
    <mergeCell ref="H27:H32"/>
  </mergeCells>
  <printOptions horizontalCentered="1" verticalCentered="1"/>
  <pageMargins left="0.1968503937007874" right="0.1968503937007874" top="0.3937007874015748" bottom="0.2362204724409449" header="0.35433070866141736" footer="0.1968503937007874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0">
      <selection activeCell="H11" sqref="H11:H17"/>
    </sheetView>
  </sheetViews>
  <sheetFormatPr defaultColWidth="9.00390625" defaultRowHeight="13.5"/>
  <cols>
    <col min="1" max="1" width="3.75390625" style="2" customWidth="1"/>
    <col min="2" max="2" width="2.625" style="2" customWidth="1"/>
    <col min="3" max="3" width="2.75390625" style="2" customWidth="1"/>
    <col min="4" max="4" width="19.00390625" style="2" customWidth="1"/>
    <col min="5" max="5" width="13.875" style="4" customWidth="1"/>
    <col min="6" max="6" width="15.50390625" style="4" customWidth="1"/>
    <col min="7" max="7" width="17.125" style="4" customWidth="1"/>
    <col min="8" max="8" width="37.75390625" style="4" customWidth="1"/>
    <col min="9" max="9" width="3.625" style="2" bestFit="1" customWidth="1"/>
    <col min="10" max="16384" width="9.00390625" style="2" customWidth="1"/>
  </cols>
  <sheetData>
    <row r="1" spans="2:9" s="1" customFormat="1" ht="21" customHeight="1">
      <c r="B1" s="103" t="s">
        <v>49</v>
      </c>
      <c r="C1" s="103"/>
      <c r="D1" s="103"/>
      <c r="E1" s="103"/>
      <c r="F1" s="103"/>
      <c r="G1" s="103"/>
      <c r="H1" s="103"/>
      <c r="I1" s="8"/>
    </row>
    <row r="2" spans="4:8" ht="35.25" customHeight="1" thickBot="1">
      <c r="D2" s="3"/>
      <c r="E2" s="10"/>
      <c r="F2" s="10"/>
      <c r="G2" s="12"/>
      <c r="H2" s="63" t="s">
        <v>36</v>
      </c>
    </row>
    <row r="3" spans="1:9" ht="15" customHeight="1">
      <c r="A3" s="13"/>
      <c r="B3" s="90"/>
      <c r="C3" s="91"/>
      <c r="D3" s="91"/>
      <c r="E3" s="98" t="s">
        <v>47</v>
      </c>
      <c r="F3" s="98" t="s">
        <v>48</v>
      </c>
      <c r="G3" s="14" t="s">
        <v>45</v>
      </c>
      <c r="H3" s="80" t="s">
        <v>46</v>
      </c>
      <c r="I3" s="13"/>
    </row>
    <row r="4" spans="1:9" ht="15" customHeight="1" thickBot="1">
      <c r="A4" s="13"/>
      <c r="B4" s="92"/>
      <c r="C4" s="93"/>
      <c r="D4" s="93"/>
      <c r="E4" s="99"/>
      <c r="F4" s="99"/>
      <c r="G4" s="74" t="s">
        <v>44</v>
      </c>
      <c r="H4" s="79"/>
      <c r="I4" s="13"/>
    </row>
    <row r="5" spans="1:9" s="5" customFormat="1" ht="21" customHeight="1">
      <c r="A5" s="16">
        <v>1</v>
      </c>
      <c r="B5" s="17" t="s">
        <v>0</v>
      </c>
      <c r="C5" s="18"/>
      <c r="D5" s="18"/>
      <c r="E5" s="19">
        <f>+E6+E11+E18</f>
        <v>0</v>
      </c>
      <c r="F5" s="20">
        <f>+F6+F11+F18</f>
        <v>0</v>
      </c>
      <c r="G5" s="21">
        <f>+F5-E5</f>
        <v>0</v>
      </c>
      <c r="H5" s="104"/>
      <c r="I5" s="16"/>
    </row>
    <row r="6" spans="1:9" s="5" customFormat="1" ht="26.25" customHeight="1">
      <c r="A6" s="16">
        <v>2</v>
      </c>
      <c r="B6" s="94"/>
      <c r="C6" s="71" t="s">
        <v>1</v>
      </c>
      <c r="D6" s="23"/>
      <c r="E6" s="24">
        <f>SUM(E7:E10)</f>
        <v>0</v>
      </c>
      <c r="F6" s="25">
        <f>SUM(F7:F10)</f>
        <v>0</v>
      </c>
      <c r="G6" s="26">
        <f aca="true" t="shared" si="0" ref="G6:G17">+F6-E6</f>
        <v>0</v>
      </c>
      <c r="H6" s="105"/>
      <c r="I6" s="16"/>
    </row>
    <row r="7" spans="1:9" s="5" customFormat="1" ht="30.75" customHeight="1">
      <c r="A7" s="16">
        <v>3</v>
      </c>
      <c r="B7" s="94"/>
      <c r="C7" s="88"/>
      <c r="D7" s="23" t="s">
        <v>2</v>
      </c>
      <c r="E7" s="27"/>
      <c r="F7" s="27"/>
      <c r="G7" s="67">
        <f t="shared" si="0"/>
        <v>0</v>
      </c>
      <c r="H7" s="105"/>
      <c r="I7" s="16"/>
    </row>
    <row r="8" spans="1:9" s="5" customFormat="1" ht="30.75" customHeight="1">
      <c r="A8" s="16">
        <v>4</v>
      </c>
      <c r="B8" s="94"/>
      <c r="C8" s="89"/>
      <c r="D8" s="23" t="s">
        <v>3</v>
      </c>
      <c r="E8" s="27"/>
      <c r="F8" s="27"/>
      <c r="G8" s="67">
        <f t="shared" si="0"/>
        <v>0</v>
      </c>
      <c r="H8" s="105"/>
      <c r="I8" s="16"/>
    </row>
    <row r="9" spans="1:9" s="5" customFormat="1" ht="30.75" customHeight="1">
      <c r="A9" s="16">
        <v>5</v>
      </c>
      <c r="B9" s="94"/>
      <c r="C9" s="89"/>
      <c r="D9" s="23" t="s">
        <v>4</v>
      </c>
      <c r="E9" s="27"/>
      <c r="F9" s="27"/>
      <c r="G9" s="67">
        <f t="shared" si="0"/>
        <v>0</v>
      </c>
      <c r="H9" s="105"/>
      <c r="I9" s="16"/>
    </row>
    <row r="10" spans="1:9" s="5" customFormat="1" ht="26.25" customHeight="1">
      <c r="A10" s="16">
        <v>6</v>
      </c>
      <c r="B10" s="94"/>
      <c r="C10" s="89"/>
      <c r="D10" s="23" t="s">
        <v>5</v>
      </c>
      <c r="E10" s="27"/>
      <c r="F10" s="27"/>
      <c r="G10" s="67">
        <f t="shared" si="0"/>
        <v>0</v>
      </c>
      <c r="H10" s="106"/>
      <c r="I10" s="16"/>
    </row>
    <row r="11" spans="1:9" s="5" customFormat="1" ht="21" customHeight="1">
      <c r="A11" s="16">
        <v>7</v>
      </c>
      <c r="B11" s="94"/>
      <c r="C11" s="71" t="s">
        <v>6</v>
      </c>
      <c r="D11" s="23"/>
      <c r="E11" s="25">
        <f>SUM(E12:E17)-E14</f>
        <v>0</v>
      </c>
      <c r="F11" s="25">
        <f>SUM(F12:F17)-F14</f>
        <v>0</v>
      </c>
      <c r="G11" s="26">
        <f t="shared" si="0"/>
        <v>0</v>
      </c>
      <c r="H11" s="107"/>
      <c r="I11" s="16"/>
    </row>
    <row r="12" spans="1:9" s="5" customFormat="1" ht="21" customHeight="1">
      <c r="A12" s="16">
        <v>8</v>
      </c>
      <c r="B12" s="94"/>
      <c r="C12" s="88"/>
      <c r="D12" s="23" t="s">
        <v>7</v>
      </c>
      <c r="E12" s="27"/>
      <c r="F12" s="27"/>
      <c r="G12" s="67">
        <f t="shared" si="0"/>
        <v>0</v>
      </c>
      <c r="H12" s="108"/>
      <c r="I12" s="16"/>
    </row>
    <row r="13" spans="1:9" s="5" customFormat="1" ht="21" customHeight="1">
      <c r="A13" s="16">
        <v>9</v>
      </c>
      <c r="B13" s="94"/>
      <c r="C13" s="89"/>
      <c r="D13" s="23" t="s">
        <v>8</v>
      </c>
      <c r="E13" s="27"/>
      <c r="F13" s="27"/>
      <c r="G13" s="67">
        <f t="shared" si="0"/>
        <v>0</v>
      </c>
      <c r="H13" s="108"/>
      <c r="I13" s="16"/>
    </row>
    <row r="14" spans="1:9" s="5" customFormat="1" ht="21" customHeight="1">
      <c r="A14" s="16">
        <v>10</v>
      </c>
      <c r="B14" s="94"/>
      <c r="C14" s="89"/>
      <c r="D14" s="23" t="s">
        <v>9</v>
      </c>
      <c r="E14" s="27"/>
      <c r="F14" s="27"/>
      <c r="G14" s="67">
        <f t="shared" si="0"/>
        <v>0</v>
      </c>
      <c r="H14" s="108"/>
      <c r="I14" s="16"/>
    </row>
    <row r="15" spans="1:9" s="5" customFormat="1" ht="21" customHeight="1">
      <c r="A15" s="16">
        <v>11</v>
      </c>
      <c r="B15" s="94"/>
      <c r="C15" s="89"/>
      <c r="D15" s="23" t="s">
        <v>40</v>
      </c>
      <c r="E15" s="28"/>
      <c r="F15" s="27"/>
      <c r="G15" s="67">
        <f t="shared" si="0"/>
        <v>0</v>
      </c>
      <c r="H15" s="108"/>
      <c r="I15" s="16"/>
    </row>
    <row r="16" spans="1:9" s="5" customFormat="1" ht="21" customHeight="1">
      <c r="A16" s="16">
        <v>12</v>
      </c>
      <c r="B16" s="94"/>
      <c r="C16" s="89"/>
      <c r="D16" s="23" t="s">
        <v>10</v>
      </c>
      <c r="E16" s="27"/>
      <c r="F16" s="27"/>
      <c r="G16" s="67">
        <f t="shared" si="0"/>
        <v>0</v>
      </c>
      <c r="H16" s="108"/>
      <c r="I16" s="16"/>
    </row>
    <row r="17" spans="1:9" s="5" customFormat="1" ht="21" customHeight="1">
      <c r="A17" s="16">
        <v>13</v>
      </c>
      <c r="B17" s="95"/>
      <c r="C17" s="89"/>
      <c r="D17" s="23" t="s">
        <v>11</v>
      </c>
      <c r="E17" s="27"/>
      <c r="F17" s="27"/>
      <c r="G17" s="67">
        <f t="shared" si="0"/>
        <v>0</v>
      </c>
      <c r="H17" s="109"/>
      <c r="I17" s="16"/>
    </row>
    <row r="18" spans="1:9" s="5" customFormat="1" ht="21" customHeight="1" thickBot="1">
      <c r="A18" s="16">
        <v>14</v>
      </c>
      <c r="B18" s="29"/>
      <c r="C18" s="30" t="s">
        <v>32</v>
      </c>
      <c r="D18" s="31"/>
      <c r="E18" s="32"/>
      <c r="F18" s="32"/>
      <c r="G18" s="67">
        <f>E18-D18</f>
        <v>0</v>
      </c>
      <c r="H18" s="32"/>
      <c r="I18" s="16"/>
    </row>
    <row r="19" spans="1:9" s="5" customFormat="1" ht="19.5" customHeight="1">
      <c r="A19" s="16">
        <v>15</v>
      </c>
      <c r="B19" s="33" t="s">
        <v>12</v>
      </c>
      <c r="C19" s="34"/>
      <c r="D19" s="35"/>
      <c r="E19" s="36">
        <f>E20+E27+E35</f>
        <v>0</v>
      </c>
      <c r="F19" s="36">
        <f>F20+F27+F33</f>
        <v>0</v>
      </c>
      <c r="G19" s="21">
        <f aca="true" t="shared" si="1" ref="G19:G35">+F19-E19</f>
        <v>0</v>
      </c>
      <c r="H19" s="81"/>
      <c r="I19" s="16"/>
    </row>
    <row r="20" spans="1:9" s="5" customFormat="1" ht="19.5" customHeight="1">
      <c r="A20" s="16">
        <v>16</v>
      </c>
      <c r="B20" s="95"/>
      <c r="C20" s="71" t="s">
        <v>13</v>
      </c>
      <c r="D20" s="23"/>
      <c r="E20" s="25">
        <f>SUM(E21:E26)</f>
        <v>0</v>
      </c>
      <c r="F20" s="25">
        <f>SUM(F21:F26)</f>
        <v>0</v>
      </c>
      <c r="G20" s="26">
        <f t="shared" si="1"/>
        <v>0</v>
      </c>
      <c r="H20" s="82"/>
      <c r="I20" s="16"/>
    </row>
    <row r="21" spans="1:9" s="5" customFormat="1" ht="19.5" customHeight="1">
      <c r="A21" s="16">
        <v>17</v>
      </c>
      <c r="B21" s="96"/>
      <c r="C21" s="87"/>
      <c r="D21" s="23" t="s">
        <v>14</v>
      </c>
      <c r="E21" s="37"/>
      <c r="F21" s="37"/>
      <c r="G21" s="67">
        <f t="shared" si="1"/>
        <v>0</v>
      </c>
      <c r="H21" s="82"/>
      <c r="I21" s="16"/>
    </row>
    <row r="22" spans="1:9" s="5" customFormat="1" ht="19.5" customHeight="1">
      <c r="A22" s="16">
        <v>18</v>
      </c>
      <c r="B22" s="96"/>
      <c r="C22" s="87"/>
      <c r="D22" s="23" t="s">
        <v>15</v>
      </c>
      <c r="E22" s="37"/>
      <c r="F22" s="37"/>
      <c r="G22" s="67">
        <f t="shared" si="1"/>
        <v>0</v>
      </c>
      <c r="H22" s="82"/>
      <c r="I22" s="16"/>
    </row>
    <row r="23" spans="1:9" s="5" customFormat="1" ht="19.5" customHeight="1">
      <c r="A23" s="16">
        <v>19</v>
      </c>
      <c r="B23" s="96"/>
      <c r="C23" s="87"/>
      <c r="D23" s="23" t="s">
        <v>16</v>
      </c>
      <c r="E23" s="37"/>
      <c r="F23" s="37"/>
      <c r="G23" s="67">
        <f t="shared" si="1"/>
        <v>0</v>
      </c>
      <c r="H23" s="82"/>
      <c r="I23" s="16"/>
    </row>
    <row r="24" spans="1:9" s="5" customFormat="1" ht="19.5" customHeight="1">
      <c r="A24" s="16">
        <v>20</v>
      </c>
      <c r="B24" s="96"/>
      <c r="C24" s="87"/>
      <c r="D24" s="23" t="s">
        <v>17</v>
      </c>
      <c r="E24" s="37"/>
      <c r="F24" s="37"/>
      <c r="G24" s="67">
        <f t="shared" si="1"/>
        <v>0</v>
      </c>
      <c r="H24" s="82"/>
      <c r="I24" s="16"/>
    </row>
    <row r="25" spans="1:9" s="5" customFormat="1" ht="19.5" customHeight="1">
      <c r="A25" s="16">
        <v>21</v>
      </c>
      <c r="B25" s="96"/>
      <c r="C25" s="87"/>
      <c r="D25" s="23" t="s">
        <v>18</v>
      </c>
      <c r="E25" s="37"/>
      <c r="F25" s="37"/>
      <c r="G25" s="67">
        <f t="shared" si="1"/>
        <v>0</v>
      </c>
      <c r="H25" s="82"/>
      <c r="I25" s="16"/>
    </row>
    <row r="26" spans="1:9" s="5" customFormat="1" ht="19.5" customHeight="1">
      <c r="A26" s="16">
        <v>22</v>
      </c>
      <c r="B26" s="96"/>
      <c r="C26" s="88"/>
      <c r="D26" s="23" t="s">
        <v>19</v>
      </c>
      <c r="E26" s="37"/>
      <c r="F26" s="37"/>
      <c r="G26" s="67">
        <f t="shared" si="1"/>
        <v>0</v>
      </c>
      <c r="H26" s="83"/>
      <c r="I26" s="16"/>
    </row>
    <row r="27" spans="1:9" s="5" customFormat="1" ht="19.5" customHeight="1">
      <c r="A27" s="16">
        <v>23</v>
      </c>
      <c r="B27" s="96"/>
      <c r="C27" s="71" t="s">
        <v>20</v>
      </c>
      <c r="D27" s="23"/>
      <c r="E27" s="25">
        <f>SUM(E28:E32)</f>
        <v>0</v>
      </c>
      <c r="F27" s="25">
        <f>SUM(F28:F32)</f>
        <v>0</v>
      </c>
      <c r="G27" s="67">
        <f t="shared" si="1"/>
        <v>0</v>
      </c>
      <c r="H27" s="84"/>
      <c r="I27" s="16"/>
    </row>
    <row r="28" spans="1:9" s="5" customFormat="1" ht="19.5" customHeight="1">
      <c r="A28" s="16">
        <v>24</v>
      </c>
      <c r="B28" s="96"/>
      <c r="C28" s="88"/>
      <c r="D28" s="23" t="s">
        <v>21</v>
      </c>
      <c r="E28" s="37"/>
      <c r="F28" s="37"/>
      <c r="G28" s="67">
        <f t="shared" si="1"/>
        <v>0</v>
      </c>
      <c r="H28" s="82"/>
      <c r="I28" s="16"/>
    </row>
    <row r="29" spans="1:9" s="5" customFormat="1" ht="19.5" customHeight="1">
      <c r="A29" s="16">
        <v>25</v>
      </c>
      <c r="B29" s="96"/>
      <c r="C29" s="89"/>
      <c r="D29" s="23" t="s">
        <v>22</v>
      </c>
      <c r="E29" s="37"/>
      <c r="F29" s="37"/>
      <c r="G29" s="67">
        <f t="shared" si="1"/>
        <v>0</v>
      </c>
      <c r="H29" s="82"/>
      <c r="I29" s="16"/>
    </row>
    <row r="30" spans="1:9" s="5" customFormat="1" ht="19.5" customHeight="1">
      <c r="A30" s="16">
        <v>26</v>
      </c>
      <c r="B30" s="96"/>
      <c r="C30" s="89"/>
      <c r="D30" s="23" t="s">
        <v>23</v>
      </c>
      <c r="E30" s="37"/>
      <c r="F30" s="37"/>
      <c r="G30" s="67">
        <f t="shared" si="1"/>
        <v>0</v>
      </c>
      <c r="H30" s="82"/>
      <c r="I30" s="16"/>
    </row>
    <row r="31" spans="1:9" s="5" customFormat="1" ht="19.5" customHeight="1">
      <c r="A31" s="16">
        <v>27</v>
      </c>
      <c r="B31" s="96"/>
      <c r="C31" s="89"/>
      <c r="D31" s="23" t="s">
        <v>24</v>
      </c>
      <c r="E31" s="37"/>
      <c r="F31" s="37"/>
      <c r="G31" s="67">
        <f t="shared" si="1"/>
        <v>0</v>
      </c>
      <c r="H31" s="82"/>
      <c r="I31" s="16"/>
    </row>
    <row r="32" spans="1:9" s="5" customFormat="1" ht="19.5" customHeight="1">
      <c r="A32" s="16">
        <v>28</v>
      </c>
      <c r="B32" s="96"/>
      <c r="C32" s="89"/>
      <c r="D32" s="38" t="s">
        <v>25</v>
      </c>
      <c r="E32" s="37"/>
      <c r="F32" s="37"/>
      <c r="G32" s="67">
        <f t="shared" si="1"/>
        <v>0</v>
      </c>
      <c r="H32" s="83"/>
      <c r="I32" s="16"/>
    </row>
    <row r="33" spans="1:9" s="5" customFormat="1" ht="19.5" customHeight="1">
      <c r="A33" s="16">
        <v>29</v>
      </c>
      <c r="B33" s="96"/>
      <c r="C33" s="72" t="s">
        <v>31</v>
      </c>
      <c r="D33" s="40"/>
      <c r="E33" s="70">
        <f>SUM(E34:E35)</f>
        <v>0</v>
      </c>
      <c r="F33" s="70">
        <f>SUM(F34:F35)</f>
        <v>0</v>
      </c>
      <c r="G33" s="67">
        <f t="shared" si="1"/>
        <v>0</v>
      </c>
      <c r="H33" s="77"/>
      <c r="I33" s="16"/>
    </row>
    <row r="34" spans="1:9" s="5" customFormat="1" ht="19.5" customHeight="1">
      <c r="A34" s="16">
        <v>30</v>
      </c>
      <c r="B34" s="96"/>
      <c r="C34" s="73"/>
      <c r="D34" s="23" t="s">
        <v>41</v>
      </c>
      <c r="E34" s="37"/>
      <c r="F34" s="37"/>
      <c r="G34" s="67">
        <f t="shared" si="1"/>
        <v>0</v>
      </c>
      <c r="H34" s="78"/>
      <c r="I34" s="16"/>
    </row>
    <row r="35" spans="1:9" s="5" customFormat="1" ht="19.5" customHeight="1" thickBot="1">
      <c r="A35" s="16">
        <v>31</v>
      </c>
      <c r="B35" s="97"/>
      <c r="C35" s="30"/>
      <c r="D35" s="42" t="s">
        <v>42</v>
      </c>
      <c r="E35" s="43"/>
      <c r="F35" s="43"/>
      <c r="G35" s="67">
        <f t="shared" si="1"/>
        <v>0</v>
      </c>
      <c r="H35" s="79"/>
      <c r="I35" s="16"/>
    </row>
    <row r="36" spans="1:9" s="5" customFormat="1" ht="23.25" customHeight="1" thickBot="1">
      <c r="A36" s="16">
        <v>32</v>
      </c>
      <c r="B36" s="44" t="s">
        <v>26</v>
      </c>
      <c r="C36" s="45"/>
      <c r="D36" s="33"/>
      <c r="E36" s="46">
        <f>E5-E19</f>
        <v>0</v>
      </c>
      <c r="F36" s="46">
        <f>F5-F19</f>
        <v>0</v>
      </c>
      <c r="G36" s="46">
        <f>+F36-E36</f>
        <v>0</v>
      </c>
      <c r="H36" s="66"/>
      <c r="I36" s="16"/>
    </row>
    <row r="37" spans="1:9" s="5" customFormat="1" ht="23.25" customHeight="1" thickBot="1" thickTop="1">
      <c r="A37" s="16">
        <v>33</v>
      </c>
      <c r="B37" s="76" t="s">
        <v>27</v>
      </c>
      <c r="C37" s="76"/>
      <c r="D37" s="76"/>
      <c r="E37" s="48">
        <f>+E5-(E19-E24-E25-E31)</f>
        <v>0</v>
      </c>
      <c r="F37" s="48">
        <f>F5-F19-F15+F24+F25+F31+F34</f>
        <v>0</v>
      </c>
      <c r="G37" s="48">
        <f>+F37-E37</f>
        <v>0</v>
      </c>
      <c r="H37" s="55"/>
      <c r="I37" s="16"/>
    </row>
    <row r="38" spans="1:9" s="5" customFormat="1" ht="15" customHeight="1" thickBot="1" thickTop="1">
      <c r="A38" s="16"/>
      <c r="B38" s="16"/>
      <c r="C38" s="16"/>
      <c r="D38" s="16"/>
      <c r="E38" s="49"/>
      <c r="F38" s="49"/>
      <c r="G38" s="49"/>
      <c r="H38" s="49"/>
      <c r="I38" s="16"/>
    </row>
    <row r="39" spans="1:9" s="5" customFormat="1" ht="20.25" customHeight="1" thickBot="1">
      <c r="A39" s="16">
        <v>34</v>
      </c>
      <c r="B39" s="50" t="s">
        <v>28</v>
      </c>
      <c r="C39" s="50"/>
      <c r="D39" s="51"/>
      <c r="E39" s="52"/>
      <c r="F39" s="52"/>
      <c r="G39" s="69">
        <f>+F39-E39</f>
        <v>0</v>
      </c>
      <c r="H39" s="52"/>
      <c r="I39" s="16"/>
    </row>
    <row r="40" spans="1:9" s="5" customFormat="1" ht="20.25" customHeight="1" thickBot="1">
      <c r="A40" s="16">
        <v>35</v>
      </c>
      <c r="B40" s="44" t="s">
        <v>29</v>
      </c>
      <c r="C40" s="44"/>
      <c r="D40" s="53"/>
      <c r="E40" s="46">
        <f>+E37-E39</f>
        <v>0</v>
      </c>
      <c r="F40" s="46">
        <f>+F37-F39</f>
        <v>0</v>
      </c>
      <c r="G40" s="46">
        <f>+F40-E40</f>
        <v>0</v>
      </c>
      <c r="H40" s="66"/>
      <c r="I40" s="16"/>
    </row>
    <row r="41" spans="1:9" s="5" customFormat="1" ht="20.25" customHeight="1" thickBot="1" thickTop="1">
      <c r="A41" s="16">
        <v>36</v>
      </c>
      <c r="B41" s="47" t="s">
        <v>30</v>
      </c>
      <c r="C41" s="47"/>
      <c r="D41" s="47"/>
      <c r="E41" s="54"/>
      <c r="F41" s="54"/>
      <c r="G41" s="68">
        <f>+F41-E41</f>
        <v>0</v>
      </c>
      <c r="H41" s="54"/>
      <c r="I41" s="16"/>
    </row>
    <row r="42" spans="1:9" s="5" customFormat="1" ht="20.25" customHeight="1" thickBot="1" thickTop="1">
      <c r="A42" s="16"/>
      <c r="B42" s="16"/>
      <c r="C42" s="16"/>
      <c r="D42" s="16"/>
      <c r="E42" s="56"/>
      <c r="F42" s="56"/>
      <c r="G42" s="56"/>
      <c r="H42" s="56"/>
      <c r="I42" s="16"/>
    </row>
    <row r="43" spans="1:9" s="5" customFormat="1" ht="20.25" customHeight="1" thickBot="1">
      <c r="A43" s="16">
        <v>37</v>
      </c>
      <c r="B43" s="100" t="s">
        <v>37</v>
      </c>
      <c r="C43" s="101"/>
      <c r="D43" s="102"/>
      <c r="E43" s="59">
        <f>E6-E20</f>
        <v>0</v>
      </c>
      <c r="F43" s="59">
        <f>F6-F20</f>
        <v>0</v>
      </c>
      <c r="G43" s="60">
        <f aca="true" t="shared" si="2" ref="G43:G48">+F43-E43</f>
        <v>0</v>
      </c>
      <c r="H43" s="64"/>
      <c r="I43" s="16"/>
    </row>
    <row r="44" spans="1:9" s="5" customFormat="1" ht="20.25" customHeight="1" thickBot="1">
      <c r="A44" s="16">
        <v>38</v>
      </c>
      <c r="B44" s="100" t="s">
        <v>38</v>
      </c>
      <c r="C44" s="101"/>
      <c r="D44" s="102"/>
      <c r="E44" s="59">
        <f>(E5-E18)-(E19-E33)</f>
        <v>0</v>
      </c>
      <c r="F44" s="59">
        <f>(F5-F18)-(F19-F33)</f>
        <v>0</v>
      </c>
      <c r="G44" s="60">
        <f t="shared" si="2"/>
        <v>0</v>
      </c>
      <c r="H44" s="64"/>
      <c r="I44" s="16"/>
    </row>
    <row r="45" spans="1:9" s="5" customFormat="1" ht="20.25" customHeight="1" thickBot="1">
      <c r="A45" s="16">
        <v>39</v>
      </c>
      <c r="B45" s="100" t="s">
        <v>33</v>
      </c>
      <c r="C45" s="101"/>
      <c r="D45" s="102"/>
      <c r="E45" s="61">
        <f>IF(E6=0,"",(E6/E20))</f>
      </c>
      <c r="F45" s="61">
        <f>IF(F6=0,"",(F6/F20))</f>
      </c>
      <c r="G45" s="62" t="e">
        <f>+F45-E45</f>
        <v>#VALUE!</v>
      </c>
      <c r="H45" s="65"/>
      <c r="I45" s="16"/>
    </row>
    <row r="46" spans="1:9" s="5" customFormat="1" ht="20.25" customHeight="1" thickBot="1">
      <c r="A46" s="16">
        <v>40</v>
      </c>
      <c r="B46" s="100" t="s">
        <v>39</v>
      </c>
      <c r="C46" s="101"/>
      <c r="D46" s="102"/>
      <c r="E46" s="61" t="e">
        <f>+(E$5-E$18)/(E$19-E$33)</f>
        <v>#DIV/0!</v>
      </c>
      <c r="F46" s="61" t="e">
        <f>+(F$5-F$18)/(F$19-F$33)</f>
        <v>#DIV/0!</v>
      </c>
      <c r="G46" s="62" t="e">
        <f t="shared" si="2"/>
        <v>#DIV/0!</v>
      </c>
      <c r="H46" s="65"/>
      <c r="I46" s="16"/>
    </row>
    <row r="47" spans="1:9" s="5" customFormat="1" ht="20.25" customHeight="1" thickBot="1">
      <c r="A47" s="16">
        <v>41</v>
      </c>
      <c r="B47" s="100" t="s">
        <v>34</v>
      </c>
      <c r="C47" s="101"/>
      <c r="D47" s="102"/>
      <c r="E47" s="61">
        <f>IF(E6=0,"",(E21/E6))</f>
      </c>
      <c r="F47" s="61">
        <f>IF(F6=0,"",(F21/F6))</f>
      </c>
      <c r="G47" s="62" t="e">
        <f t="shared" si="2"/>
        <v>#VALUE!</v>
      </c>
      <c r="H47" s="65"/>
      <c r="I47" s="16"/>
    </row>
    <row r="48" spans="1:9" s="5" customFormat="1" ht="20.25" customHeight="1" thickBot="1">
      <c r="A48" s="16">
        <v>42</v>
      </c>
      <c r="B48" s="100" t="s">
        <v>35</v>
      </c>
      <c r="C48" s="101"/>
      <c r="D48" s="102"/>
      <c r="E48" s="61">
        <f>IF(E6=0,"",(E22/E6))</f>
      </c>
      <c r="F48" s="61">
        <f>IF(F6=0,"",(F22/F6))</f>
      </c>
      <c r="G48" s="62" t="e">
        <f t="shared" si="2"/>
        <v>#VALUE!</v>
      </c>
      <c r="H48" s="65"/>
      <c r="I48" s="16"/>
    </row>
    <row r="49" spans="2:8" ht="25.5" customHeight="1">
      <c r="B49" s="75" t="s">
        <v>50</v>
      </c>
      <c r="C49" s="6"/>
      <c r="D49" s="6"/>
      <c r="E49" s="7"/>
      <c r="F49" s="7"/>
      <c r="G49" s="7"/>
      <c r="H49" s="7"/>
    </row>
    <row r="50" spans="4:8" ht="15" customHeight="1">
      <c r="D50" s="9"/>
      <c r="E50" s="11"/>
      <c r="F50" s="11"/>
      <c r="H50" s="11"/>
    </row>
  </sheetData>
  <sheetProtection/>
  <mergeCells count="22">
    <mergeCell ref="B1:H1"/>
    <mergeCell ref="B3:D4"/>
    <mergeCell ref="E3:E4"/>
    <mergeCell ref="F3:F4"/>
    <mergeCell ref="H3:H4"/>
    <mergeCell ref="H5:H10"/>
    <mergeCell ref="B6:B17"/>
    <mergeCell ref="C7:C10"/>
    <mergeCell ref="H11:H17"/>
    <mergeCell ref="C12:C17"/>
    <mergeCell ref="H19:H26"/>
    <mergeCell ref="B20:B35"/>
    <mergeCell ref="C21:C26"/>
    <mergeCell ref="H27:H32"/>
    <mergeCell ref="C28:C32"/>
    <mergeCell ref="H33:H35"/>
    <mergeCell ref="B43:D43"/>
    <mergeCell ref="B44:D44"/>
    <mergeCell ref="B45:D45"/>
    <mergeCell ref="B46:D46"/>
    <mergeCell ref="B47:D47"/>
    <mergeCell ref="B48:D48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</dc:creator>
  <cp:keywords/>
  <dc:description/>
  <cp:lastModifiedBy>testserver</cp:lastModifiedBy>
  <cp:lastPrinted>2019-04-15T22:58:51Z</cp:lastPrinted>
  <dcterms:created xsi:type="dcterms:W3CDTF">1997-01-08T22:48:59Z</dcterms:created>
  <dcterms:modified xsi:type="dcterms:W3CDTF">2019-04-15T23:01:07Z</dcterms:modified>
  <cp:category/>
  <cp:version/>
  <cp:contentType/>
  <cp:contentStatus/>
</cp:coreProperties>
</file>